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e\Documents\OPCL\Operating Account Updates\"/>
    </mc:Choice>
  </mc:AlternateContent>
  <xr:revisionPtr revIDLastSave="0" documentId="13_ncr:1_{00574079-A675-4275-875A-105C07DB04EF}" xr6:coauthVersionLast="47" xr6:coauthVersionMax="47" xr10:uidLastSave="{00000000-0000-0000-0000-000000000000}"/>
  <bookViews>
    <workbookView xWindow="-108" yWindow="-108" windowWidth="23256" windowHeight="12456" xr2:uid="{468F418C-3A7A-4F4A-BB0F-9C99EBB7CCCE}"/>
  </bookViews>
  <sheets>
    <sheet name="2026 March" sheetId="1" r:id="rId1"/>
  </sheets>
  <definedNames>
    <definedName name="_xlnm.Print_Area" localSheetId="0">'2026 March'!$A$1:$C$45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45" i="1"/>
  <c r="F11" i="1"/>
  <c r="F7" i="1"/>
  <c r="B45" i="1"/>
  <c r="B14" i="1"/>
</calcChain>
</file>

<file path=xl/sharedStrings.xml><?xml version="1.0" encoding="utf-8"?>
<sst xmlns="http://schemas.openxmlformats.org/spreadsheetml/2006/main" count="57" uniqueCount="53">
  <si>
    <t>Income</t>
  </si>
  <si>
    <t>Item</t>
  </si>
  <si>
    <t>Membership Dues - Checks and Cash</t>
  </si>
  <si>
    <t>Membership Dues - Paypal/Cheddar</t>
  </si>
  <si>
    <t>Merchandise Sales</t>
  </si>
  <si>
    <t>Total Income</t>
  </si>
  <si>
    <t>Expenses</t>
  </si>
  <si>
    <t>Legal Expenses</t>
  </si>
  <si>
    <t>Lynnhaven River Now</t>
  </si>
  <si>
    <t>Chesapeake Bay Foundation</t>
  </si>
  <si>
    <t>PO Box Annual Fee</t>
  </si>
  <si>
    <t>Newsletter/Flyer Printing</t>
  </si>
  <si>
    <t>Umbrella Liability Insurance</t>
  </si>
  <si>
    <t>Virginia Corporation Fees</t>
  </si>
  <si>
    <t>Postage and Mail Supplies</t>
  </si>
  <si>
    <t>IT Services</t>
  </si>
  <si>
    <t xml:space="preserve">Office Supplies </t>
  </si>
  <si>
    <t>TOTAL EXPENSES</t>
  </si>
  <si>
    <t>Ocean Park Rescue Squad</t>
  </si>
  <si>
    <t>Fall Fest Other</t>
  </si>
  <si>
    <t>Donations/Silent Auctions/Raffles</t>
  </si>
  <si>
    <t>Friends of Live Oaks</t>
  </si>
  <si>
    <t>Social Events (Chili Night Out)</t>
  </si>
  <si>
    <t>Social Events (Wine Tasting) - Paid Event</t>
  </si>
  <si>
    <t>Social Events (Spring Fling)</t>
  </si>
  <si>
    <t>Social Events (Fall Fest)</t>
  </si>
  <si>
    <t>Social Events (Easter Egg Hunt)</t>
  </si>
  <si>
    <t>Social Events (4th Parade)</t>
  </si>
  <si>
    <t>Wine Tasting</t>
  </si>
  <si>
    <t>VBCCO Annual Dues</t>
  </si>
  <si>
    <t>Scholarships (Lyon)</t>
  </si>
  <si>
    <t>Scholarships (OPCL)</t>
  </si>
  <si>
    <t>Merchandise (Stickers)</t>
  </si>
  <si>
    <t>Merchandise (Apparel)</t>
  </si>
  <si>
    <t>General Meeting Refreshments/DPs/Mbrshp</t>
  </si>
  <si>
    <t>BOD Meeting</t>
  </si>
  <si>
    <t>Operating Account Checks</t>
  </si>
  <si>
    <t>2026 Budget</t>
  </si>
  <si>
    <t>Lyon Scholarship</t>
  </si>
  <si>
    <t>Robbins Account</t>
  </si>
  <si>
    <t>2026 Actual</t>
  </si>
  <si>
    <t>Change in Value</t>
  </si>
  <si>
    <t>Begin Year Value</t>
  </si>
  <si>
    <t>YTD Change in Value</t>
  </si>
  <si>
    <t>Opening</t>
  </si>
  <si>
    <t>Closing</t>
  </si>
  <si>
    <t>Ending Balance</t>
  </si>
  <si>
    <t>CASA 2025</t>
  </si>
  <si>
    <t>Dividends/Interest</t>
  </si>
  <si>
    <t>Withdrawal YTD</t>
  </si>
  <si>
    <t>OPERATING ACCOUNT: Ending 31 July 2026</t>
  </si>
  <si>
    <t>Robbins' Account - July</t>
  </si>
  <si>
    <t>July Starting Balance: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</si>
</sst>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4" fillId="0" borderId="0" xfId="0" applyFont="1"/>
    <xf numFmtId="0" fontId="2" fillId="4" borderId="2" xfId="0" applyFont="1" applyFill="1" applyBorder="1" applyAlignment="1">
      <alignment wrapText="1"/>
    </xf>
    <xf numFmtId="0" fontId="4" fillId="0" borderId="1" xfId="0" applyFont="1" applyBorder="1"/>
    <xf numFmtId="0" fontId="3" fillId="2" borderId="0" xfId="0" applyFont="1" applyFill="1"/>
    <xf numFmtId="5" fontId="1" fillId="6" borderId="1" xfId="0" applyNumberFormat="1" applyFont="1" applyFill="1" applyBorder="1" applyAlignment="1">
      <alignment horizontal="right"/>
    </xf>
    <xf numFmtId="164" fontId="4" fillId="6" borderId="1" xfId="0" applyNumberFormat="1" applyFont="1" applyFill="1" applyBorder="1" applyAlignment="1">
      <alignment horizontal="right"/>
    </xf>
    <xf numFmtId="0" fontId="3" fillId="3" borderId="0" xfId="0" applyFont="1" applyFill="1"/>
    <xf numFmtId="0" fontId="3" fillId="5" borderId="1" xfId="0" applyFont="1" applyFill="1" applyBorder="1" applyAlignment="1">
      <alignment horizontal="center"/>
    </xf>
    <xf numFmtId="5" fontId="2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0" fillId="0" borderId="0" xfId="0" applyNumberFormat="1"/>
    <xf numFmtId="0" fontId="0" fillId="0" borderId="5" xfId="0" applyBorder="1"/>
    <xf numFmtId="164" fontId="0" fillId="0" borderId="6" xfId="0" applyNumberFormat="1" applyBorder="1"/>
    <xf numFmtId="7" fontId="0" fillId="0" borderId="5" xfId="0" applyNumberFormat="1" applyBorder="1"/>
    <xf numFmtId="15" fontId="0" fillId="0" borderId="5" xfId="0" applyNumberFormat="1" applyBorder="1"/>
    <xf numFmtId="0" fontId="0" fillId="0" borderId="7" xfId="0" applyBorder="1"/>
    <xf numFmtId="164" fontId="0" fillId="0" borderId="8" xfId="0" applyNumberFormat="1" applyBorder="1"/>
    <xf numFmtId="0" fontId="0" fillId="8" borderId="0" xfId="0" applyFill="1"/>
    <xf numFmtId="164" fontId="3" fillId="3" borderId="0" xfId="0" applyNumberFormat="1" applyFont="1" applyFill="1"/>
    <xf numFmtId="164" fontId="3" fillId="8" borderId="0" xfId="1" applyNumberFormat="1" applyFont="1" applyFill="1"/>
    <xf numFmtId="5" fontId="0" fillId="0" borderId="0" xfId="0" applyNumberFormat="1"/>
    <xf numFmtId="164" fontId="0" fillId="0" borderId="0" xfId="0" applyNumberFormat="1"/>
    <xf numFmtId="4" fontId="0" fillId="0" borderId="0" xfId="0" applyNumberFormat="1"/>
    <xf numFmtId="6" fontId="0" fillId="0" borderId="0" xfId="0" applyNumberFormat="1"/>
    <xf numFmtId="7" fontId="0" fillId="0" borderId="0" xfId="0" applyNumberFormat="1"/>
    <xf numFmtId="3" fontId="0" fillId="0" borderId="0" xfId="0" applyNumberFormat="1"/>
    <xf numFmtId="0" fontId="3" fillId="0" borderId="0" xfId="0" applyFont="1"/>
    <xf numFmtId="0" fontId="2" fillId="0" borderId="0" xfId="0" applyFont="1"/>
    <xf numFmtId="0" fontId="6" fillId="7" borderId="3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109D25F6-66BA-4EB9-B001-60F3A5DD9633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229C2-D5F0-4684-BB11-D42FA4844E6E}">
  <dimension ref="A1:I49"/>
  <sheetViews>
    <sheetView showZeros="0" tabSelected="1" zoomScale="120" zoomScaleNormal="120" workbookViewId="0">
      <selection activeCell="G20" sqref="G20"/>
    </sheetView>
  </sheetViews>
  <sheetFormatPr defaultRowHeight="14.4" x14ac:dyDescent="0.3"/>
  <cols>
    <col min="1" max="1" width="36.44140625" bestFit="1" customWidth="1"/>
    <col min="2" max="3" width="13" customWidth="1"/>
    <col min="5" max="5" width="19.21875" customWidth="1"/>
    <col min="6" max="6" width="14.21875" customWidth="1"/>
    <col min="8" max="8" width="10" bestFit="1" customWidth="1"/>
  </cols>
  <sheetData>
    <row r="1" spans="1:9" x14ac:dyDescent="0.3">
      <c r="A1" s="6" t="s">
        <v>50</v>
      </c>
      <c r="B1" s="6"/>
      <c r="C1" s="6"/>
    </row>
    <row r="2" spans="1:9" x14ac:dyDescent="0.3">
      <c r="A2" s="9" t="s">
        <v>52</v>
      </c>
      <c r="B2" s="9"/>
      <c r="C2" s="22">
        <v>14046.27</v>
      </c>
    </row>
    <row r="3" spans="1:9" ht="15" thickBot="1" x14ac:dyDescent="0.35">
      <c r="A3" s="30" t="s">
        <v>0</v>
      </c>
      <c r="B3" s="30"/>
      <c r="C3" s="30"/>
    </row>
    <row r="4" spans="1:9" x14ac:dyDescent="0.3">
      <c r="A4" s="1" t="s">
        <v>1</v>
      </c>
      <c r="B4" s="10" t="s">
        <v>37</v>
      </c>
      <c r="C4" s="10" t="s">
        <v>40</v>
      </c>
      <c r="E4" s="32" t="s">
        <v>51</v>
      </c>
      <c r="F4" s="33"/>
    </row>
    <row r="5" spans="1:9" x14ac:dyDescent="0.3">
      <c r="A5" s="5" t="s">
        <v>2</v>
      </c>
      <c r="B5" s="7">
        <v>1600</v>
      </c>
      <c r="C5" s="7">
        <v>705</v>
      </c>
      <c r="E5" s="15" t="s">
        <v>44</v>
      </c>
      <c r="F5" s="16">
        <v>438805</v>
      </c>
      <c r="H5" s="29"/>
    </row>
    <row r="6" spans="1:9" x14ac:dyDescent="0.3">
      <c r="A6" s="5" t="s">
        <v>3</v>
      </c>
      <c r="B6" s="7">
        <v>5300</v>
      </c>
      <c r="C6" s="7">
        <v>5034.92</v>
      </c>
      <c r="E6" s="15" t="s">
        <v>45</v>
      </c>
      <c r="F6" s="16">
        <v>464411</v>
      </c>
      <c r="H6" s="26"/>
    </row>
    <row r="7" spans="1:9" x14ac:dyDescent="0.3">
      <c r="A7" s="5" t="s">
        <v>19</v>
      </c>
      <c r="B7" s="7">
        <v>1000</v>
      </c>
      <c r="C7" s="7"/>
      <c r="E7" s="17" t="s">
        <v>41</v>
      </c>
      <c r="F7" s="16">
        <f>F6-F5</f>
        <v>25606</v>
      </c>
      <c r="H7" s="26"/>
    </row>
    <row r="8" spans="1:9" x14ac:dyDescent="0.3">
      <c r="A8" s="5" t="s">
        <v>39</v>
      </c>
      <c r="B8" s="7">
        <v>21500</v>
      </c>
      <c r="C8" s="7">
        <v>9000</v>
      </c>
      <c r="E8" s="15" t="s">
        <v>48</v>
      </c>
      <c r="F8" s="16">
        <v>8163.25</v>
      </c>
      <c r="I8" s="14"/>
    </row>
    <row r="9" spans="1:9" x14ac:dyDescent="0.3">
      <c r="A9" s="5" t="s">
        <v>38</v>
      </c>
      <c r="B9" s="7"/>
      <c r="C9" s="7">
        <v>2000</v>
      </c>
      <c r="E9" s="15" t="s">
        <v>49</v>
      </c>
      <c r="F9" s="16">
        <v>9000</v>
      </c>
    </row>
    <row r="10" spans="1:9" x14ac:dyDescent="0.3">
      <c r="A10" s="5" t="s">
        <v>4</v>
      </c>
      <c r="B10" s="7">
        <v>1500</v>
      </c>
      <c r="C10" s="7">
        <v>873.15</v>
      </c>
      <c r="E10" s="18" t="s">
        <v>42</v>
      </c>
      <c r="F10" s="16">
        <v>410725</v>
      </c>
    </row>
    <row r="11" spans="1:9" ht="15" thickBot="1" x14ac:dyDescent="0.35">
      <c r="A11" s="5" t="s">
        <v>20</v>
      </c>
      <c r="B11" s="7">
        <v>700</v>
      </c>
      <c r="C11" s="7">
        <v>624.65</v>
      </c>
      <c r="E11" s="19" t="s">
        <v>43</v>
      </c>
      <c r="F11" s="20">
        <f>F6-F10</f>
        <v>53686</v>
      </c>
    </row>
    <row r="12" spans="1:9" x14ac:dyDescent="0.3">
      <c r="A12" s="5" t="s">
        <v>28</v>
      </c>
      <c r="B12" s="7"/>
      <c r="C12" s="7"/>
    </row>
    <row r="13" spans="1:9" x14ac:dyDescent="0.3">
      <c r="A13" s="5" t="s">
        <v>47</v>
      </c>
      <c r="B13" s="7"/>
      <c r="C13" s="7">
        <v>1250</v>
      </c>
      <c r="E13" s="28"/>
    </row>
    <row r="14" spans="1:9" x14ac:dyDescent="0.3">
      <c r="A14" s="2" t="s">
        <v>5</v>
      </c>
      <c r="B14" s="11">
        <f>SUM(B5:B12)</f>
        <v>31600</v>
      </c>
      <c r="C14" s="11">
        <f>SUM(C5:C13)</f>
        <v>19487.72</v>
      </c>
      <c r="E14" s="28"/>
    </row>
    <row r="15" spans="1:9" x14ac:dyDescent="0.3">
      <c r="A15" s="3"/>
      <c r="B15" s="3"/>
      <c r="C15" s="3"/>
    </row>
    <row r="16" spans="1:9" x14ac:dyDescent="0.3">
      <c r="A16" s="31" t="s">
        <v>6</v>
      </c>
      <c r="B16" s="31"/>
      <c r="C16" s="31"/>
      <c r="E16" s="25"/>
    </row>
    <row r="17" spans="1:6" x14ac:dyDescent="0.3">
      <c r="A17" s="4" t="s">
        <v>1</v>
      </c>
      <c r="B17" s="10" t="s">
        <v>37</v>
      </c>
      <c r="C17" s="10" t="s">
        <v>40</v>
      </c>
    </row>
    <row r="18" spans="1:6" x14ac:dyDescent="0.3">
      <c r="A18" s="5" t="s">
        <v>7</v>
      </c>
      <c r="B18" s="8"/>
      <c r="C18" s="8"/>
    </row>
    <row r="19" spans="1:6" x14ac:dyDescent="0.3">
      <c r="A19" s="5" t="s">
        <v>18</v>
      </c>
      <c r="B19" s="8"/>
      <c r="C19" s="8"/>
      <c r="F19" s="14"/>
    </row>
    <row r="20" spans="1:6" x14ac:dyDescent="0.3">
      <c r="A20" s="5" t="s">
        <v>8</v>
      </c>
      <c r="B20" s="8">
        <v>1030</v>
      </c>
      <c r="C20" s="8"/>
    </row>
    <row r="21" spans="1:6" x14ac:dyDescent="0.3">
      <c r="A21" s="5" t="s">
        <v>9</v>
      </c>
      <c r="B21" s="8">
        <v>1500</v>
      </c>
      <c r="C21" s="8"/>
    </row>
    <row r="22" spans="1:6" x14ac:dyDescent="0.3">
      <c r="A22" s="5" t="s">
        <v>21</v>
      </c>
      <c r="B22" s="8">
        <v>1000</v>
      </c>
      <c r="C22" s="8"/>
    </row>
    <row r="23" spans="1:6" x14ac:dyDescent="0.3">
      <c r="A23" s="5" t="s">
        <v>10</v>
      </c>
      <c r="B23" s="8">
        <v>275</v>
      </c>
      <c r="C23" s="8">
        <v>250</v>
      </c>
    </row>
    <row r="24" spans="1:6" x14ac:dyDescent="0.3">
      <c r="A24" s="5" t="s">
        <v>11</v>
      </c>
      <c r="B24" s="8">
        <v>450</v>
      </c>
      <c r="C24" s="8"/>
    </row>
    <row r="25" spans="1:6" x14ac:dyDescent="0.3">
      <c r="A25" s="5" t="s">
        <v>22</v>
      </c>
      <c r="B25" s="8">
        <v>650</v>
      </c>
      <c r="C25" s="8">
        <v>459.18</v>
      </c>
    </row>
    <row r="26" spans="1:6" x14ac:dyDescent="0.3">
      <c r="A26" s="5" t="s">
        <v>23</v>
      </c>
      <c r="B26" s="8"/>
      <c r="C26" s="8"/>
    </row>
    <row r="27" spans="1:6" x14ac:dyDescent="0.3">
      <c r="A27" s="5" t="s">
        <v>24</v>
      </c>
      <c r="B27" s="8">
        <v>5000</v>
      </c>
      <c r="C27" s="8">
        <v>3838.3</v>
      </c>
    </row>
    <row r="28" spans="1:6" x14ac:dyDescent="0.3">
      <c r="A28" s="5" t="s">
        <v>25</v>
      </c>
      <c r="B28" s="8">
        <v>4000</v>
      </c>
      <c r="C28" s="8">
        <v>1250</v>
      </c>
    </row>
    <row r="29" spans="1:6" x14ac:dyDescent="0.3">
      <c r="A29" s="5" t="s">
        <v>26</v>
      </c>
      <c r="B29" s="8">
        <v>100</v>
      </c>
      <c r="C29" s="8"/>
    </row>
    <row r="30" spans="1:6" x14ac:dyDescent="0.3">
      <c r="A30" s="5" t="s">
        <v>27</v>
      </c>
      <c r="B30" s="8">
        <v>100</v>
      </c>
      <c r="C30" s="8">
        <v>75</v>
      </c>
    </row>
    <row r="31" spans="1:6" x14ac:dyDescent="0.3">
      <c r="A31" s="5" t="s">
        <v>12</v>
      </c>
      <c r="B31" s="8">
        <v>700</v>
      </c>
      <c r="C31" s="8"/>
      <c r="E31" s="24"/>
    </row>
    <row r="32" spans="1:6" x14ac:dyDescent="0.3">
      <c r="A32" s="5" t="s">
        <v>13</v>
      </c>
      <c r="B32" s="8">
        <v>25</v>
      </c>
      <c r="C32" s="8">
        <v>25</v>
      </c>
      <c r="E32" s="25"/>
    </row>
    <row r="33" spans="1:5" x14ac:dyDescent="0.3">
      <c r="A33" s="5" t="s">
        <v>29</v>
      </c>
      <c r="B33" s="8">
        <v>50</v>
      </c>
      <c r="C33" s="8"/>
    </row>
    <row r="34" spans="1:5" x14ac:dyDescent="0.3">
      <c r="A34" s="5" t="s">
        <v>14</v>
      </c>
      <c r="B34" s="8">
        <v>35</v>
      </c>
      <c r="C34" s="8"/>
    </row>
    <row r="35" spans="1:5" x14ac:dyDescent="0.3">
      <c r="A35" s="5" t="s">
        <v>15</v>
      </c>
      <c r="B35" s="8">
        <v>2000</v>
      </c>
      <c r="C35" s="8">
        <v>917.17</v>
      </c>
      <c r="E35" s="14"/>
    </row>
    <row r="36" spans="1:5" x14ac:dyDescent="0.3">
      <c r="A36" s="5" t="s">
        <v>31</v>
      </c>
      <c r="B36" s="8">
        <v>6200</v>
      </c>
      <c r="C36" s="8">
        <v>4654.1499999999996</v>
      </c>
    </row>
    <row r="37" spans="1:5" x14ac:dyDescent="0.3">
      <c r="A37" s="5" t="s">
        <v>30</v>
      </c>
      <c r="B37" s="8">
        <v>3000</v>
      </c>
      <c r="C37" s="8">
        <v>3000</v>
      </c>
    </row>
    <row r="38" spans="1:5" x14ac:dyDescent="0.3">
      <c r="A38" s="5" t="s">
        <v>32</v>
      </c>
      <c r="B38" s="8">
        <v>200</v>
      </c>
      <c r="C38" s="8">
        <v>86</v>
      </c>
    </row>
    <row r="39" spans="1:5" x14ac:dyDescent="0.3">
      <c r="A39" s="5" t="s">
        <v>33</v>
      </c>
      <c r="B39" s="8">
        <v>4000</v>
      </c>
      <c r="C39" s="8">
        <v>930</v>
      </c>
    </row>
    <row r="40" spans="1:5" ht="15" customHeight="1" x14ac:dyDescent="0.3">
      <c r="A40" s="5" t="s">
        <v>34</v>
      </c>
      <c r="B40" s="8">
        <v>500</v>
      </c>
      <c r="C40" s="8">
        <v>146.91</v>
      </c>
      <c r="E40" s="27"/>
    </row>
    <row r="41" spans="1:5" ht="15" customHeight="1" x14ac:dyDescent="0.3">
      <c r="A41" s="5" t="s">
        <v>35</v>
      </c>
      <c r="B41" s="8">
        <v>300</v>
      </c>
      <c r="C41" s="8">
        <v>122.54</v>
      </c>
      <c r="E41" s="27"/>
    </row>
    <row r="42" spans="1:5" x14ac:dyDescent="0.3">
      <c r="A42" s="5" t="s">
        <v>16</v>
      </c>
      <c r="B42" s="8">
        <v>50</v>
      </c>
      <c r="C42" s="8"/>
    </row>
    <row r="43" spans="1:5" ht="16.5" customHeight="1" x14ac:dyDescent="0.3">
      <c r="A43" s="5" t="s">
        <v>36</v>
      </c>
      <c r="B43" s="8">
        <v>50</v>
      </c>
      <c r="C43" s="8">
        <v>56</v>
      </c>
    </row>
    <row r="44" spans="1:5" ht="16.5" customHeight="1" x14ac:dyDescent="0.3">
      <c r="A44" s="5" t="s">
        <v>47</v>
      </c>
      <c r="B44" s="8"/>
      <c r="C44" s="8">
        <v>175</v>
      </c>
    </row>
    <row r="45" spans="1:5" x14ac:dyDescent="0.3">
      <c r="A45" s="2" t="s">
        <v>17</v>
      </c>
      <c r="B45" s="12">
        <f>SUM(B18:B43)</f>
        <v>31215</v>
      </c>
      <c r="C45" s="12">
        <f>SUM(C18:C44)</f>
        <v>15985.25</v>
      </c>
      <c r="E45" s="13"/>
    </row>
    <row r="47" spans="1:5" x14ac:dyDescent="0.3">
      <c r="A47" s="21" t="s">
        <v>46</v>
      </c>
      <c r="B47" s="21"/>
      <c r="C47" s="23">
        <v>6530.46</v>
      </c>
      <c r="D47" s="14"/>
      <c r="E47" s="13"/>
    </row>
    <row r="49" spans="5:5" x14ac:dyDescent="0.3">
      <c r="E49" s="13"/>
    </row>
  </sheetData>
  <mergeCells count="3">
    <mergeCell ref="A3:C3"/>
    <mergeCell ref="A16:C16"/>
    <mergeCell ref="E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 March</vt:lpstr>
      <vt:lpstr>'2026 March'!Print_Area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norri</dc:creator>
  <cp:lastModifiedBy>Shane Abell</cp:lastModifiedBy>
  <cp:lastPrinted>2024-01-11T23:30:49Z</cp:lastPrinted>
  <dcterms:created xsi:type="dcterms:W3CDTF">2022-09-05T14:59:58Z</dcterms:created>
  <dcterms:modified xsi:type="dcterms:W3CDTF">2026-08-02T17:38:43Z</dcterms:modified>
</cp:coreProperties>
</file>