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2EE8BB96-B967-4B7F-B98D-0A7B56537765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2024 Proposed Budget" sheetId="1" r:id="rId1"/>
  </sheets>
  <definedNames>
    <definedName name="_xlnm.Print_Area" localSheetId="0">'2024 Proposed Budget'!$A$1:$C$51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9" i="1" l="1"/>
  <c r="B48" i="1"/>
  <c r="C46" i="1"/>
  <c r="C16" i="1" l="1"/>
  <c r="B16" i="1" l="1"/>
  <c r="B46" i="1"/>
</calcChain>
</file>

<file path=xl/sharedStrings.xml><?xml version="1.0" encoding="utf-8"?>
<sst xmlns="http://schemas.openxmlformats.org/spreadsheetml/2006/main" count="52" uniqueCount="48">
  <si>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</si>
  <si>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</si>
  <si>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</si>
  <si>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</si>
  <si>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</si>
  <si>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</si>
  <si>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</si>
  <si>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</si>
  <si>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</si>
  <si>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</si>
  <si>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</si>
  <si>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</si>
  <si>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</si>
  <si>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</si>
  <si>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</si>
  <si>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</si>
  <si>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</si>
  <si>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</si>
  <si>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</si>
  <si>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</si>
  <si>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</si>
  <si>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</si>
  <si>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</si>
  <si>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</si>
  <si>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</si>
  <si>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Spring Fling Other</t>
  </si>
  <si>
    <t>Fall Fest Other</t>
  </si>
  <si>
    <t>2024 Budget</t>
  </si>
  <si>
    <t>2024 Actual</t>
  </si>
  <si>
    <t>Lyon Scholarship</t>
  </si>
  <si>
    <t>Wine Tasting Other</t>
  </si>
  <si>
    <t>Social Events (Wine Tasting)</t>
  </si>
  <si>
    <t>Donations/Silent Auctions/Raffles</t>
  </si>
  <si>
    <t>Social Events (Chili Night Out)</t>
  </si>
  <si>
    <t>Social Events (Spring Fling)</t>
  </si>
  <si>
    <t>Social Events (Fall Fest)</t>
  </si>
  <si>
    <t>OPCL Scholarships</t>
  </si>
  <si>
    <t>CASA Deposit paid out in 2023</t>
  </si>
  <si>
    <t>BOD Meeting</t>
  </si>
  <si>
    <t>VBCCO Yearly Dues</t>
  </si>
  <si>
    <t>Social Events (Easter Egg Hunt)</t>
  </si>
  <si>
    <t>Merchandise (Stickers)</t>
  </si>
  <si>
    <t>Merchandise (Apparel)</t>
  </si>
  <si>
    <t>Social Events (4th Parade)</t>
  </si>
  <si>
    <t>Parliamentarian</t>
  </si>
  <si>
    <t>OPERATING ACCOUNT: Ending October 2024</t>
  </si>
  <si>
    <t>2024 Starting Balance: October</t>
  </si>
  <si>
    <t>ENDING BALANCE 10/31/24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</si>
</sst>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4" fillId="8" borderId="1" xfId="0" applyFont="1" applyFill="1" applyBorder="1"/>
    <xf numFmtId="0" fontId="4" fillId="0" borderId="1" xfId="0" applyFont="1" applyBorder="1"/>
    <xf numFmtId="0" fontId="2" fillId="5" borderId="1" xfId="0" applyFont="1" applyFill="1" applyBorder="1"/>
    <xf numFmtId="0" fontId="3" fillId="2" borderId="0" xfId="0" applyFont="1" applyFill="1"/>
    <xf numFmtId="0" fontId="1" fillId="2" borderId="0" xfId="0" applyFont="1" applyFill="1"/>
    <xf numFmtId="0" fontId="1" fillId="6" borderId="1" xfId="0" applyFont="1" applyFill="1" applyBorder="1"/>
    <xf numFmtId="0" fontId="0" fillId="7" borderId="0" xfId="0" applyFill="1"/>
    <xf numFmtId="0" fontId="3" fillId="9" borderId="1" xfId="0" applyFont="1" applyFill="1" applyBorder="1" applyAlignment="1">
      <alignment horizontal="right"/>
    </xf>
    <xf numFmtId="5" fontId="4" fillId="0" borderId="1" xfId="0" applyNumberFormat="1" applyFont="1" applyBorder="1" applyAlignment="1">
      <alignment horizontal="right"/>
    </xf>
    <xf numFmtId="5" fontId="2" fillId="4" borderId="1" xfId="0" applyNumberFormat="1" applyFont="1" applyFill="1" applyBorder="1" applyAlignment="1">
      <alignment horizontal="right"/>
    </xf>
    <xf numFmtId="164" fontId="4" fillId="8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 wrapText="1"/>
    </xf>
    <xf numFmtId="164" fontId="2" fillId="4" borderId="1" xfId="0" applyNumberFormat="1" applyFont="1" applyFill="1" applyBorder="1" applyAlignment="1">
      <alignment horizontal="right"/>
    </xf>
    <xf numFmtId="164" fontId="1" fillId="6" borderId="1" xfId="0" applyNumberFormat="1" applyFont="1" applyFill="1" applyBorder="1"/>
    <xf numFmtId="164" fontId="1" fillId="6" borderId="2" xfId="0" applyNumberFormat="1" applyFont="1" applyFill="1" applyBorder="1"/>
    <xf numFmtId="164" fontId="0" fillId="8" borderId="0" xfId="0" applyNumberFormat="1" applyFill="1"/>
    <xf numFmtId="164" fontId="4" fillId="8" borderId="0" xfId="0" applyNumberFormat="1" applyFont="1" applyFill="1"/>
    <xf numFmtId="164" fontId="1" fillId="8" borderId="0" xfId="0" applyNumberFormat="1" applyFont="1" applyFill="1"/>
    <xf numFmtId="164" fontId="2" fillId="5" borderId="1" xfId="0" applyNumberFormat="1" applyFont="1" applyFill="1" applyBorder="1"/>
    <xf numFmtId="5" fontId="1" fillId="10" borderId="1" xfId="0" applyNumberFormat="1" applyFont="1" applyFill="1" applyBorder="1" applyAlignment="1">
      <alignment horizontal="right"/>
    </xf>
    <xf numFmtId="164" fontId="1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 wrapText="1"/>
    </xf>
    <xf numFmtId="0" fontId="7" fillId="7" borderId="1" xfId="0" applyFont="1" applyFill="1" applyBorder="1"/>
    <xf numFmtId="7" fontId="2" fillId="5" borderId="1" xfId="0" applyNumberFormat="1" applyFont="1" applyFill="1" applyBorder="1"/>
    <xf numFmtId="8" fontId="3" fillId="2" borderId="0" xfId="0" applyNumberFormat="1" applyFont="1" applyFill="1" applyAlignment="1">
      <alignment horizontal="right"/>
    </xf>
    <xf numFmtId="7" fontId="2" fillId="4" borderId="1" xfId="0" applyNumberFormat="1" applyFont="1" applyFill="1" applyBorder="1" applyAlignment="1">
      <alignment horizontal="right"/>
    </xf>
    <xf numFmtId="165" fontId="2" fillId="4" borderId="1" xfId="0" applyNumberFormat="1" applyFont="1" applyFill="1" applyBorder="1" applyAlignment="1">
      <alignment horizontal="right"/>
    </xf>
    <xf numFmtId="165" fontId="0" fillId="0" borderId="0" xfId="0" applyNumberFormat="1"/>
    <xf numFmtId="7" fontId="0" fillId="0" borderId="0" xfId="0" applyNumberFormat="1"/>
    <xf numFmtId="2" fontId="0" fillId="0" borderId="0" xfId="0" applyNumberFormat="1"/>
    <xf numFmtId="164" fontId="2" fillId="3" borderId="1" xfId="0" applyNumberFormat="1" applyFont="1" applyFill="1" applyBorder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4" fillId="11" borderId="3" xfId="0" applyFont="1" applyFill="1" applyBorder="1"/>
    <xf numFmtId="165" fontId="5" fillId="11" borderId="1" xfId="0" applyNumberFormat="1" applyFont="1" applyFill="1" applyBorder="1"/>
    <xf numFmtId="165" fontId="6" fillId="11" borderId="1" xfId="0" applyNumberFormat="1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E51"/>
  <sheetViews>
    <sheetView showZeros="0" tabSelected="1" zoomScale="120" zoomScaleNormal="120" zoomScaleSheetLayoutView="90" workbookViewId="0">
      <selection activeCell="C51" sqref="C51"/>
    </sheetView>
  </sheetViews>
  <sheetFormatPr defaultRowHeight="15" x14ac:dyDescent="0.25"/>
  <cols>
    <col min="1" max="1" width="36.42578125" bestFit="1" customWidth="1"/>
    <col min="2" max="2" width="13" customWidth="1"/>
    <col min="3" max="3" width="13.42578125" customWidth="1"/>
    <col min="4" max="4" width="10.28515625" bestFit="1" customWidth="1"/>
    <col min="5" max="5" width="7.85546875" customWidth="1"/>
  </cols>
  <sheetData>
    <row r="1" spans="1:3" x14ac:dyDescent="0.25">
      <c r="A1" s="12" t="s">
        <v>45</v>
      </c>
      <c r="B1" s="13"/>
      <c r="C1" s="35"/>
    </row>
    <row r="2" spans="1:3" x14ac:dyDescent="0.25">
      <c r="A2" s="42" t="s">
        <v>46</v>
      </c>
      <c r="B2" s="43"/>
      <c r="C2" s="41">
        <v>3515.6</v>
      </c>
    </row>
    <row r="3" spans="1:3" x14ac:dyDescent="0.25">
      <c r="A3" s="44" t="s">
        <v>0</v>
      </c>
      <c r="B3" s="44"/>
      <c r="C3" s="44"/>
    </row>
    <row r="4" spans="1:3" x14ac:dyDescent="0.25">
      <c r="A4" s="1" t="s">
        <v>1</v>
      </c>
      <c r="B4" s="16" t="s">
        <v>27</v>
      </c>
      <c r="C4" s="2" t="s">
        <v>28</v>
      </c>
    </row>
    <row r="5" spans="1:3" x14ac:dyDescent="0.25">
      <c r="A5" s="10" t="s">
        <v>2</v>
      </c>
      <c r="B5" s="29">
        <v>2500</v>
      </c>
      <c r="C5" s="17">
        <v>2193</v>
      </c>
    </row>
    <row r="6" spans="1:3" x14ac:dyDescent="0.25">
      <c r="A6" s="10" t="s">
        <v>3</v>
      </c>
      <c r="B6" s="29">
        <v>5000</v>
      </c>
      <c r="C6" s="17">
        <v>5433.29</v>
      </c>
    </row>
    <row r="7" spans="1:3" x14ac:dyDescent="0.25">
      <c r="A7" s="10" t="s">
        <v>25</v>
      </c>
      <c r="B7" s="29">
        <v>500</v>
      </c>
      <c r="C7" s="17">
        <v>0</v>
      </c>
    </row>
    <row r="8" spans="1:3" x14ac:dyDescent="0.25">
      <c r="A8" s="10" t="s">
        <v>26</v>
      </c>
      <c r="B8" s="29">
        <v>1000</v>
      </c>
      <c r="C8" s="17">
        <v>0</v>
      </c>
    </row>
    <row r="9" spans="1:3" x14ac:dyDescent="0.25">
      <c r="A9" s="10" t="s">
        <v>30</v>
      </c>
      <c r="B9" s="29"/>
      <c r="C9" s="17">
        <v>1309.42</v>
      </c>
    </row>
    <row r="10" spans="1:3" x14ac:dyDescent="0.25">
      <c r="A10" s="10" t="s">
        <v>4</v>
      </c>
      <c r="B10" s="29">
        <v>8000</v>
      </c>
      <c r="C10" s="17">
        <v>0</v>
      </c>
    </row>
    <row r="11" spans="1:3" x14ac:dyDescent="0.25">
      <c r="A11" s="10" t="s">
        <v>29</v>
      </c>
      <c r="B11" s="29"/>
      <c r="C11" s="17">
        <v>4500</v>
      </c>
    </row>
    <row r="12" spans="1:3" x14ac:dyDescent="0.25">
      <c r="A12" s="10" t="s">
        <v>5</v>
      </c>
      <c r="B12" s="29"/>
      <c r="C12" s="17">
        <v>3809.23</v>
      </c>
    </row>
    <row r="13" spans="1:3" x14ac:dyDescent="0.25">
      <c r="A13" s="10" t="s">
        <v>6</v>
      </c>
      <c r="B13" s="29"/>
      <c r="C13" s="17">
        <v>0</v>
      </c>
    </row>
    <row r="14" spans="1:3" x14ac:dyDescent="0.25">
      <c r="A14" s="10" t="s">
        <v>32</v>
      </c>
      <c r="B14" s="29"/>
      <c r="C14" s="17">
        <v>3121.85</v>
      </c>
    </row>
    <row r="15" spans="1:3" x14ac:dyDescent="0.25">
      <c r="A15" s="10" t="s">
        <v>37</v>
      </c>
      <c r="B15" s="29"/>
      <c r="C15" s="17">
        <v>300</v>
      </c>
    </row>
    <row r="16" spans="1:3" x14ac:dyDescent="0.25">
      <c r="A16" s="4" t="s">
        <v>7</v>
      </c>
      <c r="B16" s="18">
        <f>SUM(B5:B13)</f>
        <v>17000</v>
      </c>
      <c r="C16" s="36">
        <f>SUM(C5:C15)</f>
        <v>20666.789999999997</v>
      </c>
    </row>
    <row r="17" spans="1:3" x14ac:dyDescent="0.25">
      <c r="A17" s="5"/>
      <c r="B17" s="6"/>
      <c r="C17" s="3"/>
    </row>
    <row r="18" spans="1:3" x14ac:dyDescent="0.25">
      <c r="A18" s="45" t="s">
        <v>8</v>
      </c>
      <c r="B18" s="45"/>
      <c r="C18" s="45"/>
    </row>
    <row r="19" spans="1:3" x14ac:dyDescent="0.25">
      <c r="A19" s="7" t="s">
        <v>1</v>
      </c>
      <c r="B19" s="16" t="s">
        <v>27</v>
      </c>
      <c r="C19" s="8" t="s">
        <v>28</v>
      </c>
    </row>
    <row r="20" spans="1:3" x14ac:dyDescent="0.25">
      <c r="A20" s="9" t="s">
        <v>9</v>
      </c>
      <c r="B20" s="30"/>
      <c r="C20" s="19">
        <v>0</v>
      </c>
    </row>
    <row r="21" spans="1:3" x14ac:dyDescent="0.25">
      <c r="A21" s="10" t="s">
        <v>22</v>
      </c>
      <c r="B21" s="31">
        <v>500</v>
      </c>
      <c r="C21" s="20">
        <v>0</v>
      </c>
    </row>
    <row r="22" spans="1:3" x14ac:dyDescent="0.25">
      <c r="A22" s="10" t="s">
        <v>10</v>
      </c>
      <c r="B22" s="31">
        <v>500</v>
      </c>
      <c r="C22" s="20">
        <v>0</v>
      </c>
    </row>
    <row r="23" spans="1:3" x14ac:dyDescent="0.25">
      <c r="A23" s="10" t="s">
        <v>11</v>
      </c>
      <c r="B23" s="31">
        <v>1000</v>
      </c>
      <c r="C23" s="20">
        <v>0</v>
      </c>
    </row>
    <row r="24" spans="1:3" x14ac:dyDescent="0.25">
      <c r="A24" s="10" t="s">
        <v>12</v>
      </c>
      <c r="B24" s="31">
        <v>230</v>
      </c>
      <c r="C24" s="20">
        <v>232</v>
      </c>
    </row>
    <row r="25" spans="1:3" x14ac:dyDescent="0.25">
      <c r="A25" s="10" t="s">
        <v>13</v>
      </c>
      <c r="B25" s="32">
        <v>450</v>
      </c>
      <c r="C25" s="21">
        <v>0</v>
      </c>
    </row>
    <row r="26" spans="1:3" x14ac:dyDescent="0.25">
      <c r="A26" s="10" t="s">
        <v>14</v>
      </c>
      <c r="B26" s="31">
        <v>8000</v>
      </c>
      <c r="C26" s="20">
        <v>0</v>
      </c>
    </row>
    <row r="27" spans="1:3" x14ac:dyDescent="0.25">
      <c r="A27" s="10" t="s">
        <v>33</v>
      </c>
      <c r="B27" s="31"/>
      <c r="C27" s="20">
        <v>350.78</v>
      </c>
    </row>
    <row r="28" spans="1:3" x14ac:dyDescent="0.25">
      <c r="A28" s="10" t="s">
        <v>31</v>
      </c>
      <c r="B28" s="31"/>
      <c r="C28" s="20">
        <v>1105.76</v>
      </c>
    </row>
    <row r="29" spans="1:3" x14ac:dyDescent="0.25">
      <c r="A29" s="10" t="s">
        <v>34</v>
      </c>
      <c r="B29" s="31"/>
      <c r="C29" s="20">
        <v>4947</v>
      </c>
    </row>
    <row r="30" spans="1:3" x14ac:dyDescent="0.25">
      <c r="A30" s="10" t="s">
        <v>35</v>
      </c>
      <c r="B30" s="31"/>
      <c r="C30" s="20">
        <v>4150.78</v>
      </c>
    </row>
    <row r="31" spans="1:3" x14ac:dyDescent="0.25">
      <c r="A31" s="10" t="s">
        <v>40</v>
      </c>
      <c r="B31" s="31"/>
      <c r="C31" s="20">
        <v>41</v>
      </c>
    </row>
    <row r="32" spans="1:3" x14ac:dyDescent="0.25">
      <c r="A32" s="10" t="s">
        <v>43</v>
      </c>
      <c r="B32" s="31"/>
      <c r="C32" s="20">
        <v>75</v>
      </c>
    </row>
    <row r="33" spans="1:5" x14ac:dyDescent="0.25">
      <c r="A33" s="10" t="s">
        <v>15</v>
      </c>
      <c r="B33" s="31">
        <v>650</v>
      </c>
      <c r="C33" s="20">
        <v>0</v>
      </c>
    </row>
    <row r="34" spans="1:5" x14ac:dyDescent="0.25">
      <c r="A34" s="10" t="s">
        <v>16</v>
      </c>
      <c r="B34" s="31">
        <v>35</v>
      </c>
      <c r="C34" s="20">
        <v>25</v>
      </c>
    </row>
    <row r="35" spans="1:5" x14ac:dyDescent="0.25">
      <c r="A35" s="10" t="s">
        <v>39</v>
      </c>
      <c r="B35" s="31"/>
      <c r="C35" s="20">
        <v>50</v>
      </c>
    </row>
    <row r="36" spans="1:5" x14ac:dyDescent="0.25">
      <c r="A36" s="10" t="s">
        <v>17</v>
      </c>
      <c r="B36" s="31">
        <v>35</v>
      </c>
      <c r="C36" s="20">
        <v>0</v>
      </c>
    </row>
    <row r="37" spans="1:5" x14ac:dyDescent="0.25">
      <c r="A37" s="10" t="s">
        <v>18</v>
      </c>
      <c r="B37" s="31">
        <v>1000</v>
      </c>
      <c r="C37" s="20">
        <v>1413.8</v>
      </c>
      <c r="D37" s="38"/>
    </row>
    <row r="38" spans="1:5" x14ac:dyDescent="0.25">
      <c r="A38" s="10" t="s">
        <v>36</v>
      </c>
      <c r="B38" s="31">
        <v>4000</v>
      </c>
      <c r="C38" s="20">
        <v>4000</v>
      </c>
    </row>
    <row r="39" spans="1:5" x14ac:dyDescent="0.25">
      <c r="A39" s="10" t="s">
        <v>29</v>
      </c>
      <c r="B39" s="31"/>
      <c r="C39" s="20">
        <v>1000</v>
      </c>
    </row>
    <row r="40" spans="1:5" x14ac:dyDescent="0.25">
      <c r="A40" s="10" t="s">
        <v>41</v>
      </c>
      <c r="B40" s="31">
        <v>160</v>
      </c>
      <c r="C40" s="20">
        <v>219.85</v>
      </c>
    </row>
    <row r="41" spans="1:5" x14ac:dyDescent="0.25">
      <c r="A41" s="10" t="s">
        <v>42</v>
      </c>
      <c r="B41" s="31"/>
      <c r="C41" s="20">
        <v>4163.68</v>
      </c>
    </row>
    <row r="42" spans="1:5" x14ac:dyDescent="0.25">
      <c r="A42" s="10" t="s">
        <v>19</v>
      </c>
      <c r="B42" s="31">
        <v>400</v>
      </c>
      <c r="C42" s="20">
        <v>146.82</v>
      </c>
      <c r="D42" s="38"/>
    </row>
    <row r="43" spans="1:5" x14ac:dyDescent="0.25">
      <c r="A43" s="10" t="s">
        <v>38</v>
      </c>
      <c r="B43" s="31"/>
      <c r="C43" s="20">
        <v>304.14999999999998</v>
      </c>
    </row>
    <row r="44" spans="1:5" x14ac:dyDescent="0.25">
      <c r="A44" s="10" t="s">
        <v>20</v>
      </c>
      <c r="B44" s="31">
        <v>40</v>
      </c>
      <c r="C44" s="20">
        <v>37.72</v>
      </c>
    </row>
    <row r="45" spans="1:5" x14ac:dyDescent="0.25">
      <c r="A45" s="10" t="s">
        <v>44</v>
      </c>
      <c r="B45" s="31"/>
      <c r="C45" s="20">
        <v>450</v>
      </c>
    </row>
    <row r="46" spans="1:5" x14ac:dyDescent="0.25">
      <c r="A46" s="4" t="s">
        <v>21</v>
      </c>
      <c r="B46" s="22">
        <f>SUM(B20:B44)</f>
        <v>17000</v>
      </c>
      <c r="C46" s="37">
        <f>SUM(C20:C45)</f>
        <v>22713.34</v>
      </c>
    </row>
    <row r="47" spans="1:5" ht="0.75" customHeight="1" x14ac:dyDescent="0.25">
      <c r="A47" s="14"/>
      <c r="B47" s="23"/>
      <c r="C47" s="24"/>
    </row>
    <row r="48" spans="1:5" x14ac:dyDescent="0.25">
      <c r="A48" s="46" t="s">
        <v>23</v>
      </c>
      <c r="B48" s="47">
        <f>C41+C40</f>
        <v>4383.5300000000007</v>
      </c>
      <c r="C48" s="25"/>
      <c r="E48" s="38"/>
    </row>
    <row r="49" spans="1:5" x14ac:dyDescent="0.25">
      <c r="A49" s="46" t="s">
        <v>24</v>
      </c>
      <c r="B49" s="48">
        <f>C12</f>
        <v>3809.23</v>
      </c>
      <c r="C49" s="26"/>
    </row>
    <row r="50" spans="1:5" ht="1.5" customHeight="1" x14ac:dyDescent="0.25">
      <c r="A50" s="15"/>
      <c r="B50" s="33"/>
      <c r="C50" s="27"/>
    </row>
    <row r="51" spans="1:5" x14ac:dyDescent="0.25">
      <c r="A51" s="11" t="s">
        <v>47</v>
      </c>
      <c r="B51" s="34">
        <v>0</v>
      </c>
      <c r="C51" s="28">
        <v>1854.84</v>
      </c>
      <c r="D51" s="39"/>
      <c r="E51" s="40"/>
    </row>
  </sheetData>
  <mergeCells count="3">
    <mergeCell ref="A2:B2"/>
    <mergeCell ref="A3:C3"/>
    <mergeCell ref="A18:C18"/>
  </mergeCells>
  <pageMargins left="0.7" right="0.7" top="0.75" bottom="0.75" header="0.3" footer="0.3"/>
  <pageSetup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Proposed Budget</vt:lpstr>
      <vt:lpstr>'2024 Proposed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2024-08-08T22:16:33Z</cp:lastPrinted>
  <dcterms:created xsi:type="dcterms:W3CDTF">2022-09-05T14:59:58Z</dcterms:created>
  <dcterms:modified xsi:type="dcterms:W3CDTF">2024-11-02T19:58:13Z</dcterms:modified>
</cp:coreProperties>
</file>